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6c" sheetId="6" r:id="rId1"/>
  </sheets>
  <definedNames>
    <definedName name="_xlnm.Print_Area" localSheetId="0">'6c'!$A$1:$G$18</definedName>
  </definedNames>
  <calcPr calcId="125725"/>
</workbook>
</file>

<file path=xl/calcChain.xml><?xml version="1.0" encoding="utf-8"?>
<calcChain xmlns="http://schemas.openxmlformats.org/spreadsheetml/2006/main">
  <c r="B15" i="6"/>
  <c r="G7"/>
  <c r="G9"/>
  <c r="G10"/>
  <c r="G12"/>
  <c r="G13"/>
  <c r="G8"/>
  <c r="D15"/>
  <c r="C15"/>
  <c r="B17"/>
  <c r="C17"/>
  <c r="D17"/>
  <c r="E15"/>
  <c r="E17"/>
  <c r="G5"/>
  <c r="G6"/>
  <c r="G11"/>
  <c r="F15"/>
  <c r="G15" s="1"/>
  <c r="G14"/>
  <c r="F17" l="1"/>
  <c r="G17" l="1"/>
</calcChain>
</file>

<file path=xl/sharedStrings.xml><?xml version="1.0" encoding="utf-8"?>
<sst xmlns="http://schemas.openxmlformats.org/spreadsheetml/2006/main" count="17" uniqueCount="17">
  <si>
    <t>Total</t>
  </si>
  <si>
    <t>Origem</t>
  </si>
  <si>
    <t>Var %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</si>
  <si>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</si>
  <si>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</si>
  <si>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</si>
  <si>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</si>
  <si>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</si>
  <si>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</si>
  <si>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</si>
  <si>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Emergencial</t>
  </si>
  <si>
    <t>Total Geral</t>
  </si>
  <si>
    <t>Produção por Origem em GWh</t>
  </si>
  <si>
    <t>Eólicas</t>
  </si>
  <si>
    <t>Biomassa</t>
  </si>
  <si>
    <t>Outros</t>
  </si>
  <si>
    <t>10/09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</si>
</sst>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11" fillId="4" borderId="0" xfId="0" quotePrefix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3" fontId="2" fillId="5" borderId="0" xfId="1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43" fontId="11" fillId="2" borderId="0" xfId="1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1" fillId="6" borderId="0" xfId="0" quotePrefix="1" applyFont="1" applyFill="1" applyBorder="1" applyAlignment="1">
      <alignment horizontal="left" vertical="center"/>
    </xf>
    <xf numFmtId="43" fontId="11" fillId="6" borderId="0" xfId="10" applyFont="1" applyFill="1" applyBorder="1" applyAlignment="1">
      <alignment vertical="center"/>
    </xf>
    <xf numFmtId="164" fontId="11" fillId="6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3" fontId="2" fillId="3" borderId="0" xfId="10" applyFont="1" applyFill="1" applyBorder="1" applyAlignment="1">
      <alignment vertical="center"/>
    </xf>
    <xf numFmtId="0" fontId="2" fillId="3" borderId="0" xfId="0" quotePrefix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A18" sqref="A18"/>
    </sheetView>
  </sheetViews>
  <sheetFormatPr defaultRowHeight="12.75"/>
  <cols>
    <col min="1" max="1" width="19" style="1" customWidth="1"/>
    <col min="2" max="6" width="11.7109375" customWidth="1"/>
    <col min="7" max="7" width="7.7109375" customWidth="1"/>
    <col min="9" max="9" width="11.28515625" bestFit="1" customWidth="1"/>
  </cols>
  <sheetData>
    <row r="1" spans="1:9" ht="18">
      <c r="A1" s="8" t="s">
        <v>12</v>
      </c>
      <c r="B1" s="7"/>
      <c r="C1" s="9"/>
      <c r="D1" s="12"/>
      <c r="E1" s="9"/>
      <c r="F1" s="9"/>
      <c r="G1" s="13"/>
    </row>
    <row r="2" spans="1:9" ht="12" customHeight="1">
      <c r="A2" s="8"/>
      <c r="B2" s="7"/>
      <c r="C2" s="9"/>
      <c r="D2" s="12"/>
      <c r="E2" s="9"/>
      <c r="F2" s="9"/>
      <c r="G2" s="15"/>
    </row>
    <row r="3" spans="1:9" ht="15" customHeight="1">
      <c r="A3" s="31" t="s">
        <v>1</v>
      </c>
      <c r="B3" s="31">
        <v>2006</v>
      </c>
      <c r="C3" s="31">
        <v>2007</v>
      </c>
      <c r="D3" s="31">
        <v>2008</v>
      </c>
      <c r="E3" s="31">
        <v>2009</v>
      </c>
      <c r="F3" s="31">
        <v>2010</v>
      </c>
      <c r="G3" s="14" t="s">
        <v>2</v>
      </c>
    </row>
    <row r="4" spans="1:9" s="2" customFormat="1" ht="15" customHeight="1">
      <c r="A4" s="31"/>
      <c r="B4" s="31"/>
      <c r="C4" s="31"/>
      <c r="D4" s="31"/>
      <c r="E4" s="31"/>
      <c r="F4" s="31"/>
      <c r="G4" s="17" t="s">
        <v>16</v>
      </c>
    </row>
    <row r="5" spans="1:9" ht="18" customHeight="1">
      <c r="A5" s="19" t="s">
        <v>3</v>
      </c>
      <c r="B5" s="20">
        <v>296646.8</v>
      </c>
      <c r="C5" s="20">
        <v>322630.3</v>
      </c>
      <c r="D5" s="20">
        <v>310507.00069000002</v>
      </c>
      <c r="E5" s="20">
        <v>330135.39</v>
      </c>
      <c r="F5" s="20">
        <v>344305.63</v>
      </c>
      <c r="G5" s="21">
        <f>(F5-E5)/(E5)*100</f>
        <v>4.2922511276358435</v>
      </c>
      <c r="H5" s="4"/>
      <c r="I5" s="3"/>
    </row>
    <row r="6" spans="1:9" ht="18" customHeight="1">
      <c r="A6" s="28" t="s">
        <v>4</v>
      </c>
      <c r="B6" s="29">
        <v>85600.8</v>
      </c>
      <c r="C6" s="29">
        <v>83323.600000000006</v>
      </c>
      <c r="D6" s="29">
        <v>87194.526599999997</v>
      </c>
      <c r="E6" s="29">
        <v>84407.33</v>
      </c>
      <c r="F6" s="29">
        <v>78479.429999999993</v>
      </c>
      <c r="G6" s="18">
        <f t="shared" ref="G6:G17" si="0">(F6-E6)/(E6)*100</f>
        <v>-7.0229682659077222</v>
      </c>
      <c r="H6" s="4"/>
      <c r="I6" s="6"/>
    </row>
    <row r="7" spans="1:9" ht="18" customHeight="1">
      <c r="A7" s="19" t="s">
        <v>5</v>
      </c>
      <c r="B7" s="20">
        <v>0</v>
      </c>
      <c r="C7" s="20">
        <v>72.7</v>
      </c>
      <c r="D7" s="20">
        <v>678.97545000000002</v>
      </c>
      <c r="E7" s="20">
        <v>11.95293</v>
      </c>
      <c r="F7" s="20">
        <v>1127.3274795435859</v>
      </c>
      <c r="G7" s="21">
        <f t="shared" si="0"/>
        <v>9331.3902912807644</v>
      </c>
      <c r="H7" s="4"/>
      <c r="I7" s="6"/>
    </row>
    <row r="8" spans="1:9" ht="18" customHeight="1">
      <c r="A8" s="28" t="s">
        <v>6</v>
      </c>
      <c r="B8" s="29">
        <v>242.3</v>
      </c>
      <c r="C8" s="29">
        <v>199.8</v>
      </c>
      <c r="D8" s="29">
        <v>1640.0919999999999</v>
      </c>
      <c r="E8" s="29">
        <v>387.01011</v>
      </c>
      <c r="F8" s="29">
        <v>2088.16</v>
      </c>
      <c r="G8" s="18">
        <f t="shared" si="0"/>
        <v>439.5621318523178</v>
      </c>
      <c r="H8" s="4"/>
      <c r="I8" s="6"/>
    </row>
    <row r="9" spans="1:9" ht="18" customHeight="1">
      <c r="A9" s="19" t="s">
        <v>7</v>
      </c>
      <c r="B9" s="20">
        <v>13175.9</v>
      </c>
      <c r="C9" s="20">
        <v>10622.5</v>
      </c>
      <c r="D9" s="20">
        <v>24640.134179999997</v>
      </c>
      <c r="E9" s="20">
        <v>8567.1822199999988</v>
      </c>
      <c r="F9" s="20">
        <v>25284.430000000004</v>
      </c>
      <c r="G9" s="21">
        <f t="shared" si="0"/>
        <v>195.13122693916515</v>
      </c>
    </row>
    <row r="10" spans="1:9" ht="18" customHeight="1">
      <c r="A10" s="28" t="s">
        <v>8</v>
      </c>
      <c r="B10" s="29">
        <v>6686.7</v>
      </c>
      <c r="C10" s="29">
        <v>6198.6</v>
      </c>
      <c r="D10" s="29">
        <v>6269.3788800000002</v>
      </c>
      <c r="E10" s="29">
        <v>5193.3574100000005</v>
      </c>
      <c r="F10" s="29">
        <v>6123.65</v>
      </c>
      <c r="G10" s="18">
        <f t="shared" si="0"/>
        <v>17.913124719833196</v>
      </c>
    </row>
    <row r="11" spans="1:9" ht="18" customHeight="1">
      <c r="A11" s="19" t="s">
        <v>13</v>
      </c>
      <c r="B11" s="20">
        <v>237.7</v>
      </c>
      <c r="C11" s="20">
        <v>559</v>
      </c>
      <c r="D11" s="20">
        <v>556.80709000000002</v>
      </c>
      <c r="E11" s="20">
        <v>711.54</v>
      </c>
      <c r="F11" s="20">
        <v>1445.4</v>
      </c>
      <c r="G11" s="21">
        <f t="shared" si="0"/>
        <v>103.13685808246905</v>
      </c>
    </row>
    <row r="12" spans="1:9" ht="18" customHeight="1">
      <c r="A12" s="28" t="s">
        <v>14</v>
      </c>
      <c r="B12" s="29">
        <v>24.2</v>
      </c>
      <c r="C12" s="29">
        <v>49</v>
      </c>
      <c r="D12" s="29">
        <v>178.14489999999998</v>
      </c>
      <c r="E12" s="29">
        <v>331.67</v>
      </c>
      <c r="F12" s="29">
        <v>461.18639999999988</v>
      </c>
      <c r="G12" s="18">
        <f t="shared" si="0"/>
        <v>39.049778394186951</v>
      </c>
    </row>
    <row r="13" spans="1:9" ht="18" customHeight="1">
      <c r="A13" s="19" t="s">
        <v>9</v>
      </c>
      <c r="B13" s="20">
        <v>13754.1</v>
      </c>
      <c r="C13" s="20">
        <v>12349.9</v>
      </c>
      <c r="D13" s="20">
        <v>13976.196820000003</v>
      </c>
      <c r="E13" s="20">
        <v>12956.983059999999</v>
      </c>
      <c r="F13" s="20">
        <v>14523.16</v>
      </c>
      <c r="G13" s="21">
        <f t="shared" si="0"/>
        <v>12.087512445972136</v>
      </c>
      <c r="I13" s="3"/>
    </row>
    <row r="14" spans="1:9" ht="18" customHeight="1">
      <c r="A14" s="28" t="s">
        <v>15</v>
      </c>
      <c r="B14" s="29">
        <v>0</v>
      </c>
      <c r="C14" s="29">
        <v>1522.1</v>
      </c>
      <c r="D14" s="29">
        <v>3161.3142000000003</v>
      </c>
      <c r="E14" s="29">
        <v>1736.1</v>
      </c>
      <c r="F14" s="29">
        <v>2514.23</v>
      </c>
      <c r="G14" s="18">
        <f t="shared" si="0"/>
        <v>44.820574851679055</v>
      </c>
    </row>
    <row r="15" spans="1:9" ht="18" customHeight="1">
      <c r="A15" s="22" t="s">
        <v>0</v>
      </c>
      <c r="B15" s="23">
        <f>SUM(B5:B14)</f>
        <v>416368.5</v>
      </c>
      <c r="C15" s="23">
        <f>SUM(C5:C14)</f>
        <v>437527.5</v>
      </c>
      <c r="D15" s="23">
        <f>SUM(D5:D14)</f>
        <v>448802.57081000006</v>
      </c>
      <c r="E15" s="23">
        <f>SUM(E5:E14)</f>
        <v>444438.51572999998</v>
      </c>
      <c r="F15" s="23">
        <f>SUM(F5:F14)</f>
        <v>476352.60387954355</v>
      </c>
      <c r="G15" s="24">
        <f t="shared" si="0"/>
        <v>7.1807656222422525</v>
      </c>
      <c r="H15" s="3"/>
      <c r="I15" s="3"/>
    </row>
    <row r="16" spans="1:9" ht="18" customHeight="1">
      <c r="A16" s="30" t="s">
        <v>10</v>
      </c>
      <c r="B16" s="29">
        <v>398.7</v>
      </c>
      <c r="C16" s="29">
        <v>18.3</v>
      </c>
      <c r="D16" s="29">
        <v>0</v>
      </c>
      <c r="E16" s="29">
        <v>0</v>
      </c>
      <c r="F16" s="29">
        <v>0</v>
      </c>
      <c r="G16" s="18"/>
      <c r="I16" s="3"/>
    </row>
    <row r="17" spans="1:11" ht="18" customHeight="1">
      <c r="A17" s="25" t="s">
        <v>11</v>
      </c>
      <c r="B17" s="26">
        <f>B15+B16</f>
        <v>416767.2</v>
      </c>
      <c r="C17" s="26">
        <f>C15+C16</f>
        <v>437545.8</v>
      </c>
      <c r="D17" s="26">
        <f>D15+D16</f>
        <v>448802.57081000006</v>
      </c>
      <c r="E17" s="26">
        <f>E15+E16</f>
        <v>444438.51572999998</v>
      </c>
      <c r="F17" s="26">
        <f>F15+F16</f>
        <v>476352.60387954355</v>
      </c>
      <c r="G17" s="27">
        <f t="shared" si="0"/>
        <v>7.1807656222422525</v>
      </c>
      <c r="I17" s="3"/>
    </row>
    <row r="18" spans="1:11" s="5" customFormat="1" ht="18" customHeight="1">
      <c r="A18" s="10"/>
      <c r="B18" s="11"/>
      <c r="C18" s="11"/>
      <c r="D18" s="11"/>
      <c r="E18" s="11"/>
      <c r="F18" s="11"/>
      <c r="G18" s="16"/>
    </row>
    <row r="19" spans="1:11">
      <c r="D19" s="3"/>
      <c r="E19" s="3"/>
      <c r="F19" s="3"/>
    </row>
    <row r="20" spans="1:11">
      <c r="E20" s="3"/>
      <c r="F20" s="3"/>
    </row>
    <row r="21" spans="1:11">
      <c r="E21" s="4"/>
      <c r="F21" s="4"/>
      <c r="K21" s="3"/>
    </row>
  </sheetData>
  <mergeCells count="6">
    <mergeCell ref="F3:F4"/>
    <mergeCell ref="D3:D4"/>
    <mergeCell ref="E3:E4"/>
    <mergeCell ref="A3:A4"/>
    <mergeCell ref="B3:B4"/>
    <mergeCell ref="C3:C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ignoredErrors>
    <ignoredError sqref="B15:D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E4026C-79D6-4B66-92E7-F81EDB861B8B}"/>
</file>

<file path=customXml/itemProps2.xml><?xml version="1.0" encoding="utf-8"?>
<ds:datastoreItem xmlns:ds="http://schemas.openxmlformats.org/officeDocument/2006/customXml" ds:itemID="{6D44DE60-5E19-4EBE-8CC7-71EC71C3370D}"/>
</file>

<file path=customXml/itemProps3.xml><?xml version="1.0" encoding="utf-8"?>
<ds:datastoreItem xmlns:ds="http://schemas.openxmlformats.org/officeDocument/2006/customXml" ds:itemID="{D9B8254C-0AD6-4F38-92C8-7FA439A03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6c</vt:lpstr>
      <vt:lpstr>'6c'!Area_de_impressao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2011-04-19T13:39:57Z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